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ERCIAL\-- Staff Folders\SANDYC\Covid\"/>
    </mc:Choice>
  </mc:AlternateContent>
  <xr:revisionPtr revIDLastSave="0" documentId="13_ncr:1_{C3F942C8-4315-4EF8-879B-DC3B540AD058}" xr6:coauthVersionLast="45" xr6:coauthVersionMax="45" xr10:uidLastSave="{00000000-0000-0000-0000-000000000000}"/>
  <bookViews>
    <workbookView xWindow="-120" yWindow="-120" windowWidth="25440" windowHeight="15390" xr2:uid="{ACF479CE-5E06-4793-A48A-EA75F2372162}"/>
  </bookViews>
  <sheets>
    <sheet name="Loan and Forgiveness Work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  <c r="G25" i="1"/>
  <c r="G27" i="1" l="1"/>
  <c r="G28" i="1"/>
  <c r="G30" i="1" l="1"/>
</calcChain>
</file>

<file path=xl/sharedStrings.xml><?xml version="1.0" encoding="utf-8"?>
<sst xmlns="http://schemas.openxmlformats.org/spreadsheetml/2006/main" count="42" uniqueCount="42">
  <si>
    <t>Paycheck Protection Program</t>
  </si>
  <si>
    <t>VT Economic Development Authority</t>
  </si>
  <si>
    <t>Company Name:</t>
  </si>
  <si>
    <t>Retirement Benefit Costs - employer payments only</t>
  </si>
  <si>
    <t xml:space="preserve"> Group Health Insurance - employer payments only</t>
  </si>
  <si>
    <t>1)</t>
  </si>
  <si>
    <t>2)</t>
  </si>
  <si>
    <t>3)</t>
  </si>
  <si>
    <t>4)</t>
  </si>
  <si>
    <t>5)</t>
  </si>
  <si>
    <t>SUTA (State Unemployment Tax) - paid by employer</t>
  </si>
  <si>
    <t>*1</t>
  </si>
  <si>
    <t>*2</t>
  </si>
  <si>
    <t>Salaries, wages, commissions or similar compensation, cash tips or equivalent based on employer records (up to $100,000/year/per employee) plus vacation pay, sick, parental, medical and family leave (*2)</t>
  </si>
  <si>
    <t>Self-Employed Income not to exceed $100,000/year/per person (*2)</t>
  </si>
  <si>
    <t>Please be sure the numbers inputted match the provided back up documentation and are only for your covered period</t>
  </si>
  <si>
    <t xml:space="preserve"> Please refer to the SBA's instructions for the PPP Loan Forgiveness Application Form 3508S for the calculation requirements</t>
  </si>
  <si>
    <t>6)</t>
  </si>
  <si>
    <t>7)</t>
  </si>
  <si>
    <t>8)</t>
  </si>
  <si>
    <t>PPP Loan Amount:</t>
  </si>
  <si>
    <t>*3</t>
  </si>
  <si>
    <t xml:space="preserve"> Payroll must not be less than 60% of the forgiven amount</t>
  </si>
  <si>
    <t>*4</t>
  </si>
  <si>
    <t>Forgiveness Amount (*5)</t>
  </si>
  <si>
    <t>*5</t>
  </si>
  <si>
    <t>9)</t>
  </si>
  <si>
    <t>Total Non-payroll costs</t>
  </si>
  <si>
    <t>10)</t>
  </si>
  <si>
    <t>Sum of line 6 and line 10</t>
  </si>
  <si>
    <t>11)</t>
  </si>
  <si>
    <t>12)</t>
  </si>
  <si>
    <t>Total Payroll Cost/0.60 (*4)</t>
  </si>
  <si>
    <t>Business Mortgage Interest (*3)</t>
  </si>
  <si>
    <t>Business Rent or Lease (*3)</t>
  </si>
  <si>
    <t>Business Utility Payments (*3)</t>
  </si>
  <si>
    <t xml:space="preserve"> These obligations must have been in place prior to February 15, 2020 and during your "Covered Period"</t>
  </si>
  <si>
    <t>Use of Loan Funds During the "Covered" Period (*1):</t>
  </si>
  <si>
    <r>
      <t>Total Payroll Cost (</t>
    </r>
    <r>
      <rPr>
        <b/>
        <i/>
        <sz val="11"/>
        <color theme="1"/>
        <rFont val="Calibri"/>
        <family val="2"/>
        <scheme val="minor"/>
      </rPr>
      <t>if this total equals or exceeds the loan amount, stop at this point</t>
    </r>
    <r>
      <rPr>
        <sz val="11"/>
        <color theme="1"/>
        <rFont val="Calibri"/>
        <family val="2"/>
        <scheme val="minor"/>
      </rPr>
      <t>)</t>
    </r>
  </si>
  <si>
    <t>If line 6 is less than your loan amount, continue below. Only complete the line items needed to obtain full or maximum forgiveness:</t>
  </si>
  <si>
    <t xml:space="preserve"> 3508S Forgiveness Calculation</t>
  </si>
  <si>
    <t xml:space="preserve"> The lesser of line 11, line 12, and the loan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</si>
</sst>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164" fontId="0" fillId="0" borderId="0" xfId="1" applyNumberFormat="1" applyFont="1"/>
    <xf numFmtId="164" fontId="2" fillId="0" borderId="0" xfId="1" applyNumberFormat="1" applyFont="1"/>
    <xf numFmtId="164" fontId="0" fillId="0" borderId="0" xfId="1" applyNumberFormat="1" applyFont="1" applyAlignment="1">
      <alignment vertical="center" wrapText="1"/>
    </xf>
    <xf numFmtId="164" fontId="0" fillId="0" borderId="0" xfId="1" applyNumberFormat="1" applyFont="1" applyAlignment="1">
      <alignment horizontal="left"/>
    </xf>
    <xf numFmtId="164" fontId="0" fillId="0" borderId="0" xfId="1" applyNumberFormat="1" applyFont="1" applyAlignment="1">
      <alignment horizontal="left" vertical="center" wrapText="1"/>
    </xf>
    <xf numFmtId="164" fontId="4" fillId="0" borderId="0" xfId="1" applyNumberFormat="1" applyFont="1" applyAlignment="1">
      <alignment horizontal="left" vertical="center" wrapText="1"/>
    </xf>
    <xf numFmtId="165" fontId="2" fillId="0" borderId="0" xfId="2" applyNumberFormat="1" applyFont="1" applyBorder="1"/>
    <xf numFmtId="164" fontId="3" fillId="0" borderId="0" xfId="1" applyNumberFormat="1" applyFont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Alignment="1">
      <alignment vertical="center" wrapText="1"/>
    </xf>
    <xf numFmtId="164" fontId="4" fillId="0" borderId="0" xfId="1" applyNumberFormat="1" applyFont="1" applyAlignment="1">
      <alignment horizontal="center"/>
    </xf>
    <xf numFmtId="164" fontId="6" fillId="0" borderId="0" xfId="1" applyNumberFormat="1" applyFont="1"/>
    <xf numFmtId="164" fontId="0" fillId="0" borderId="0" xfId="1" applyNumberFormat="1" applyFont="1" applyAlignment="1">
      <alignment vertical="center"/>
    </xf>
    <xf numFmtId="164" fontId="0" fillId="0" borderId="0" xfId="1" applyNumberFormat="1" applyFont="1" applyProtection="1">
      <protection locked="0"/>
    </xf>
    <xf numFmtId="165" fontId="0" fillId="2" borderId="0" xfId="2" applyNumberFormat="1" applyFont="1" applyFill="1" applyProtection="1">
      <protection locked="0"/>
    </xf>
    <xf numFmtId="164" fontId="0" fillId="2" borderId="0" xfId="1" applyNumberFormat="1" applyFont="1" applyFill="1" applyProtection="1">
      <protection locked="0"/>
    </xf>
    <xf numFmtId="164" fontId="0" fillId="2" borderId="1" xfId="1" applyNumberFormat="1" applyFont="1" applyFill="1" applyBorder="1" applyProtection="1">
      <protection locked="0"/>
    </xf>
    <xf numFmtId="9" fontId="0" fillId="0" borderId="0" xfId="3" applyFont="1"/>
    <xf numFmtId="164" fontId="0" fillId="0" borderId="0" xfId="1" applyNumberFormat="1" applyFont="1" applyFill="1" applyBorder="1" applyProtection="1"/>
    <xf numFmtId="164" fontId="3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0" fillId="0" borderId="0" xfId="1" applyNumberFormat="1" applyFont="1" applyAlignment="1">
      <alignment horizontal="right"/>
    </xf>
    <xf numFmtId="164" fontId="7" fillId="0" borderId="0" xfId="1" applyNumberFormat="1" applyFont="1"/>
    <xf numFmtId="164" fontId="8" fillId="0" borderId="0" xfId="1" applyNumberFormat="1" applyFont="1"/>
    <xf numFmtId="165" fontId="8" fillId="0" borderId="0" xfId="2" applyNumberFormat="1" applyFont="1" applyBorder="1"/>
    <xf numFmtId="164" fontId="8" fillId="0" borderId="0" xfId="1" applyNumberFormat="1" applyFont="1" applyAlignment="1">
      <alignment vertical="top"/>
    </xf>
    <xf numFmtId="164" fontId="9" fillId="0" borderId="0" xfId="1" applyNumberFormat="1" applyFont="1"/>
    <xf numFmtId="164" fontId="9" fillId="0" borderId="0" xfId="1" applyNumberFormat="1" applyFont="1" applyAlignment="1">
      <alignment horizontal="right" vertical="top"/>
    </xf>
    <xf numFmtId="164" fontId="9" fillId="0" borderId="0" xfId="1" applyNumberFormat="1" applyFont="1" applyAlignment="1"/>
    <xf numFmtId="164" fontId="9" fillId="0" borderId="0" xfId="1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64" fontId="9" fillId="0" borderId="0" xfId="1" applyNumberFormat="1" applyFont="1" applyAlignment="1">
      <alignment horizontal="left" vertical="top"/>
    </xf>
    <xf numFmtId="0" fontId="9" fillId="0" borderId="0" xfId="1" applyNumberFormat="1" applyFont="1" applyAlignment="1">
      <alignment horizontal="left" vertical="top"/>
    </xf>
    <xf numFmtId="164" fontId="0" fillId="2" borderId="0" xfId="1" applyNumberFormat="1" applyFont="1" applyFill="1" applyBorder="1" applyProtection="1">
      <protection locked="0"/>
    </xf>
    <xf numFmtId="164" fontId="0" fillId="0" borderId="0" xfId="1" applyNumberFormat="1" applyFont="1" applyAlignment="1">
      <alignment vertical="top" wrapText="1"/>
    </xf>
    <xf numFmtId="164" fontId="4" fillId="0" borderId="0" xfId="1" applyNumberFormat="1" applyFont="1" applyAlignment="1">
      <alignment horizontal="center" vertical="center" wrapText="1"/>
    </xf>
    <xf numFmtId="164" fontId="4" fillId="0" borderId="0" xfId="1" applyNumberFormat="1" applyFont="1" applyAlignment="1">
      <alignment vertical="center" wrapText="1"/>
    </xf>
    <xf numFmtId="164" fontId="4" fillId="0" borderId="1" xfId="1" applyNumberFormat="1" applyFont="1" applyBorder="1" applyAlignment="1">
      <alignment horizontal="left" vertical="center" wrapText="1"/>
    </xf>
    <xf numFmtId="164" fontId="0" fillId="0" borderId="1" xfId="1" applyNumberFormat="1" applyFont="1" applyBorder="1" applyAlignment="1">
      <alignment vertical="center" wrapText="1"/>
    </xf>
    <xf numFmtId="164" fontId="0" fillId="2" borderId="0" xfId="1" applyNumberFormat="1" applyFont="1" applyFill="1" applyAlignment="1">
      <alignment horizontal="left" vertical="center" wrapText="1"/>
    </xf>
    <xf numFmtId="164" fontId="0" fillId="2" borderId="1" xfId="1" applyNumberFormat="1" applyFont="1" applyFill="1" applyBorder="1" applyAlignment="1">
      <alignment horizontal="left" vertical="center" wrapText="1"/>
    </xf>
    <xf numFmtId="164" fontId="4" fillId="0" borderId="2" xfId="1" applyNumberFormat="1" applyFont="1" applyBorder="1" applyAlignment="1">
      <alignment horizontal="left" vertical="center" wrapText="1"/>
    </xf>
    <xf numFmtId="164" fontId="4" fillId="0" borderId="3" xfId="1" applyNumberFormat="1" applyFont="1" applyBorder="1" applyAlignment="1">
      <alignment horizontal="left" vertical="center" wrapText="1"/>
    </xf>
    <xf numFmtId="164" fontId="0" fillId="0" borderId="3" xfId="1" applyNumberFormat="1" applyFont="1" applyBorder="1" applyAlignment="1">
      <alignment vertical="center" wrapText="1"/>
    </xf>
    <xf numFmtId="0" fontId="0" fillId="0" borderId="0" xfId="0" applyAlignment="1">
      <alignment vertical="top" wrapText="1"/>
    </xf>
    <xf numFmtId="164" fontId="9" fillId="0" borderId="0" xfId="1" applyNumberFormat="1" applyFont="1" applyAlignment="1">
      <alignment vertical="top" wrapText="1"/>
    </xf>
    <xf numFmtId="164" fontId="10" fillId="0" borderId="0" xfId="1" applyNumberFormat="1" applyFont="1" applyAlignment="1">
      <alignment horizontal="center"/>
    </xf>
    <xf numFmtId="164" fontId="10" fillId="0" borderId="0" xfId="1" applyNumberFormat="1" applyFont="1" applyAlignment="1">
      <alignment horizontal="center" vertical="top"/>
    </xf>
    <xf numFmtId="0" fontId="10" fillId="0" borderId="0" xfId="1" applyNumberFormat="1" applyFont="1" applyAlignment="1">
      <alignment horizontal="center" vertical="top" wrapText="1"/>
    </xf>
    <xf numFmtId="164" fontId="10" fillId="0" borderId="0" xfId="1" applyNumberFormat="1" applyFont="1" applyAlignment="1">
      <alignment horizontal="center" vertical="top" wrapText="1"/>
    </xf>
    <xf numFmtId="164" fontId="11" fillId="0" borderId="0" xfId="1" applyNumberFormat="1" applyFont="1" applyAlignment="1">
      <alignment horizontal="lef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164" fontId="0" fillId="0" borderId="0" xfId="1" applyNumberFormat="1" applyFont="1" applyAlignment="1">
      <alignment horizontal="right" vertical="center" wrapText="1"/>
    </xf>
    <xf numFmtId="164" fontId="0" fillId="0" borderId="0" xfId="1" applyNumberFormat="1" applyFont="1" applyFill="1" applyBorder="1" applyAlignment="1" applyProtection="1">
      <alignment horizontal="right"/>
    </xf>
    <xf numFmtId="164" fontId="0" fillId="0" borderId="4" xfId="1" applyNumberFormat="1" applyFont="1" applyBorder="1" applyAlignment="1">
      <alignment horizontal="right" vertical="center" wrapText="1"/>
    </xf>
    <xf numFmtId="164" fontId="0" fillId="2" borderId="0" xfId="1" applyNumberFormat="1" applyFont="1" applyFill="1" applyAlignment="1" applyProtection="1">
      <alignment horizontal="right"/>
      <protection locked="0"/>
    </xf>
    <xf numFmtId="164" fontId="3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164" fontId="9" fillId="0" borderId="1" xfId="1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164" fontId="13" fillId="0" borderId="0" xfId="1" applyNumberFormat="1" applyFont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ED832-7B3C-40D3-B05D-9892BB534C3A}">
  <sheetPr>
    <pageSetUpPr fitToPage="1"/>
  </sheetPr>
  <dimension ref="A1:H43"/>
  <sheetViews>
    <sheetView tabSelected="1" zoomScale="140" zoomScaleNormal="140" workbookViewId="0">
      <selection activeCell="B4" sqref="B4:G4"/>
    </sheetView>
  </sheetViews>
  <sheetFormatPr defaultColWidth="8.85546875" defaultRowHeight="15" x14ac:dyDescent="0.25"/>
  <cols>
    <col min="1" max="1" width="3.7109375" style="9" customWidth="1"/>
    <col min="2" max="2" width="5.5703125" style="1" customWidth="1"/>
    <col min="3" max="3" width="5.5703125" style="9" customWidth="1"/>
    <col min="4" max="4" width="74.140625" style="1" customWidth="1"/>
    <col min="5" max="5" width="9.7109375" style="1" customWidth="1"/>
    <col min="6" max="6" width="12.85546875" style="1" customWidth="1"/>
    <col min="7" max="7" width="13.140625" style="1" customWidth="1"/>
    <col min="8" max="16384" width="8.85546875" style="1"/>
  </cols>
  <sheetData>
    <row r="1" spans="2:8" s="9" customFormat="1" x14ac:dyDescent="0.25"/>
    <row r="2" spans="2:8" s="9" customFormat="1" x14ac:dyDescent="0.25">
      <c r="E2" s="22" t="s">
        <v>2</v>
      </c>
      <c r="F2" s="58"/>
      <c r="G2" s="58"/>
    </row>
    <row r="3" spans="2:8" s="9" customFormat="1" x14ac:dyDescent="0.25">
      <c r="E3" s="22" t="s">
        <v>20</v>
      </c>
      <c r="F3" s="58"/>
      <c r="G3" s="58"/>
    </row>
    <row r="4" spans="2:8" ht="15.75" x14ac:dyDescent="0.25">
      <c r="B4" s="59"/>
      <c r="C4" s="59"/>
      <c r="D4" s="59"/>
      <c r="E4" s="59"/>
      <c r="F4" s="59"/>
      <c r="G4" s="59"/>
    </row>
    <row r="5" spans="2:8" x14ac:dyDescent="0.25">
      <c r="B5" s="60" t="s">
        <v>0</v>
      </c>
      <c r="C5" s="60"/>
      <c r="D5" s="60"/>
      <c r="E5" s="60"/>
      <c r="F5" s="60"/>
      <c r="G5" s="60"/>
    </row>
    <row r="6" spans="2:8" s="9" customFormat="1" ht="18.75" x14ac:dyDescent="0.3">
      <c r="B6" s="62" t="s">
        <v>1</v>
      </c>
      <c r="C6" s="62"/>
      <c r="D6" s="62"/>
      <c r="E6" s="62"/>
      <c r="F6" s="62"/>
      <c r="G6" s="62"/>
    </row>
    <row r="7" spans="2:8" x14ac:dyDescent="0.25">
      <c r="B7" s="60" t="s">
        <v>40</v>
      </c>
      <c r="C7" s="60"/>
      <c r="D7" s="60"/>
      <c r="E7" s="60"/>
      <c r="F7" s="60"/>
      <c r="G7" s="60"/>
    </row>
    <row r="8" spans="2:8" ht="15.75" x14ac:dyDescent="0.25">
      <c r="B8" s="8"/>
      <c r="C8" s="20"/>
      <c r="D8" s="8"/>
      <c r="E8" s="8"/>
      <c r="F8" s="8"/>
      <c r="G8" s="8"/>
    </row>
    <row r="9" spans="2:8" x14ac:dyDescent="0.25">
      <c r="B9" s="61"/>
      <c r="C9" s="61"/>
      <c r="D9" s="61"/>
      <c r="E9" s="61"/>
      <c r="F9" s="61"/>
      <c r="G9" s="61"/>
    </row>
    <row r="10" spans="2:8" s="9" customFormat="1" x14ac:dyDescent="0.25">
      <c r="B10" s="11"/>
      <c r="C10" s="21"/>
      <c r="D10" s="11"/>
      <c r="E10" s="11"/>
      <c r="F10" s="11"/>
      <c r="G10" s="11"/>
    </row>
    <row r="11" spans="2:8" x14ac:dyDescent="0.25">
      <c r="G11" s="14"/>
    </row>
    <row r="12" spans="2:8" x14ac:dyDescent="0.25">
      <c r="B12" s="2" t="s">
        <v>37</v>
      </c>
      <c r="C12" s="2"/>
      <c r="D12" s="2"/>
      <c r="E12" s="2"/>
      <c r="G12" s="14"/>
    </row>
    <row r="13" spans="2:8" ht="38.25" x14ac:dyDescent="0.25">
      <c r="B13" s="4"/>
      <c r="C13" s="36" t="s">
        <v>5</v>
      </c>
      <c r="D13" s="30" t="s">
        <v>13</v>
      </c>
      <c r="E13" s="31"/>
      <c r="F13" s="31"/>
      <c r="G13" s="15"/>
      <c r="H13" s="18"/>
    </row>
    <row r="14" spans="2:8" x14ac:dyDescent="0.25">
      <c r="B14" s="4"/>
      <c r="C14" s="36" t="s">
        <v>6</v>
      </c>
      <c r="D14" s="33" t="s">
        <v>14</v>
      </c>
      <c r="E14" s="32"/>
      <c r="F14" s="32"/>
      <c r="G14" s="16"/>
    </row>
    <row r="15" spans="2:8" x14ac:dyDescent="0.25">
      <c r="B15" s="4"/>
      <c r="C15" s="36" t="s">
        <v>7</v>
      </c>
      <c r="D15" s="34" t="s">
        <v>4</v>
      </c>
      <c r="E15" s="31"/>
      <c r="F15" s="4"/>
      <c r="G15" s="16"/>
    </row>
    <row r="16" spans="2:8" ht="13.5" customHeight="1" x14ac:dyDescent="0.25">
      <c r="B16" s="10"/>
      <c r="C16" s="36" t="s">
        <v>8</v>
      </c>
      <c r="D16" s="33" t="s">
        <v>3</v>
      </c>
      <c r="E16" s="32"/>
      <c r="F16" s="32"/>
      <c r="G16" s="35"/>
    </row>
    <row r="17" spans="1:7" s="9" customFormat="1" ht="13.5" customHeight="1" x14ac:dyDescent="0.25">
      <c r="B17" s="10"/>
      <c r="C17" s="36" t="s">
        <v>9</v>
      </c>
      <c r="D17" s="63" t="s">
        <v>10</v>
      </c>
      <c r="E17" s="64"/>
      <c r="F17" s="64"/>
      <c r="G17" s="17"/>
    </row>
    <row r="18" spans="1:7" s="9" customFormat="1" ht="13.5" customHeight="1" x14ac:dyDescent="0.25">
      <c r="B18" s="10"/>
      <c r="C18" s="10" t="s">
        <v>17</v>
      </c>
      <c r="D18" s="13" t="s">
        <v>38</v>
      </c>
      <c r="E18" s="10"/>
      <c r="G18" s="19">
        <f>SUM(G13:G17)</f>
        <v>0</v>
      </c>
    </row>
    <row r="19" spans="1:7" s="9" customFormat="1" ht="13.5" customHeight="1" x14ac:dyDescent="0.25">
      <c r="B19" s="10"/>
      <c r="C19" s="10"/>
      <c r="D19" s="13"/>
      <c r="E19" s="10"/>
      <c r="G19" s="19"/>
    </row>
    <row r="20" spans="1:7" s="9" customFormat="1" ht="13.5" customHeight="1" x14ac:dyDescent="0.25">
      <c r="B20" s="66" t="s">
        <v>39</v>
      </c>
      <c r="C20" s="66"/>
      <c r="D20" s="66"/>
      <c r="E20" s="66"/>
      <c r="F20" s="66"/>
      <c r="G20" s="66"/>
    </row>
    <row r="21" spans="1:7" s="3" customFormat="1" ht="15" customHeight="1" x14ac:dyDescent="0.25">
      <c r="A21" s="10"/>
      <c r="B21" s="38"/>
      <c r="C21" s="38"/>
      <c r="D21" s="38"/>
      <c r="E21" s="6"/>
      <c r="G21" s="5"/>
    </row>
    <row r="22" spans="1:7" s="10" customFormat="1" ht="15" customHeight="1" x14ac:dyDescent="0.25">
      <c r="B22" s="37"/>
      <c r="C22" s="6" t="s">
        <v>18</v>
      </c>
      <c r="D22" s="6" t="s">
        <v>33</v>
      </c>
      <c r="E22" s="6"/>
      <c r="G22" s="41"/>
    </row>
    <row r="23" spans="1:7" s="10" customFormat="1" ht="15" customHeight="1" x14ac:dyDescent="0.25">
      <c r="B23" s="37"/>
      <c r="C23" s="6" t="s">
        <v>19</v>
      </c>
      <c r="D23" s="6" t="s">
        <v>34</v>
      </c>
      <c r="E23" s="6"/>
      <c r="G23" s="41"/>
    </row>
    <row r="24" spans="1:7" s="10" customFormat="1" ht="15" customHeight="1" x14ac:dyDescent="0.25">
      <c r="B24" s="37"/>
      <c r="C24" s="6" t="s">
        <v>26</v>
      </c>
      <c r="D24" s="39" t="s">
        <v>35</v>
      </c>
      <c r="E24" s="39"/>
      <c r="F24" s="40"/>
      <c r="G24" s="42"/>
    </row>
    <row r="25" spans="1:7" s="10" customFormat="1" ht="15" customHeight="1" x14ac:dyDescent="0.25">
      <c r="B25" s="37"/>
      <c r="C25" s="6" t="s">
        <v>28</v>
      </c>
      <c r="D25" s="6" t="s">
        <v>27</v>
      </c>
      <c r="E25" s="6"/>
      <c r="G25" s="55">
        <f>SUM(G22:G24)</f>
        <v>0</v>
      </c>
    </row>
    <row r="26" spans="1:7" s="10" customFormat="1" ht="15" customHeight="1" x14ac:dyDescent="0.25">
      <c r="B26" s="37"/>
      <c r="C26" s="6"/>
      <c r="D26" s="6"/>
      <c r="E26" s="6"/>
      <c r="G26" s="55"/>
    </row>
    <row r="27" spans="1:7" s="10" customFormat="1" ht="15" customHeight="1" x14ac:dyDescent="0.25">
      <c r="B27" s="37"/>
      <c r="C27" s="6" t="s">
        <v>30</v>
      </c>
      <c r="D27" s="13" t="s">
        <v>29</v>
      </c>
      <c r="F27" s="9"/>
      <c r="G27" s="56">
        <f>G18+G25</f>
        <v>0</v>
      </c>
    </row>
    <row r="28" spans="1:7" s="10" customFormat="1" ht="15" customHeight="1" x14ac:dyDescent="0.25">
      <c r="B28" s="37"/>
      <c r="C28" s="6" t="s">
        <v>31</v>
      </c>
      <c r="D28" s="13" t="s">
        <v>32</v>
      </c>
      <c r="F28" s="9"/>
      <c r="G28" s="56">
        <f>IF(G18&lt;=0,0,G18/0.6)</f>
        <v>0</v>
      </c>
    </row>
    <row r="29" spans="1:7" s="10" customFormat="1" ht="15" customHeight="1" thickBot="1" x14ac:dyDescent="0.3">
      <c r="B29" s="37"/>
      <c r="C29" s="6"/>
    </row>
    <row r="30" spans="1:7" s="10" customFormat="1" ht="15" customHeight="1" thickBot="1" x14ac:dyDescent="0.3">
      <c r="B30" s="37"/>
      <c r="C30" s="37"/>
      <c r="D30" s="43" t="s">
        <v>24</v>
      </c>
      <c r="E30" s="44"/>
      <c r="F30" s="45"/>
      <c r="G30" s="57">
        <f>(IF(F3&lt;(IF(G28&lt;G27,G28,G27)),F3,(IF(G28&lt;G27,G28,G27))))</f>
        <v>0</v>
      </c>
    </row>
    <row r="31" spans="1:7" s="2" customFormat="1" x14ac:dyDescent="0.25">
      <c r="G31" s="7"/>
    </row>
    <row r="32" spans="1:7" s="24" customFormat="1" x14ac:dyDescent="0.35">
      <c r="A32" s="23"/>
      <c r="G32" s="25"/>
    </row>
    <row r="33" spans="1:7" s="27" customFormat="1" ht="12.75" x14ac:dyDescent="0.2">
      <c r="A33" s="26"/>
      <c r="C33" s="48" t="s">
        <v>11</v>
      </c>
      <c r="D33" s="52" t="s">
        <v>15</v>
      </c>
      <c r="E33" s="24"/>
    </row>
    <row r="34" spans="1:7" s="27" customFormat="1" ht="12.75" customHeight="1" x14ac:dyDescent="0.2">
      <c r="B34" s="28"/>
      <c r="C34" s="49" t="s">
        <v>12</v>
      </c>
      <c r="D34" s="53" t="s">
        <v>16</v>
      </c>
      <c r="E34" s="32"/>
    </row>
    <row r="35" spans="1:7" s="27" customFormat="1" ht="12.75" x14ac:dyDescent="0.2">
      <c r="B35" s="28"/>
      <c r="C35" s="50" t="s">
        <v>21</v>
      </c>
      <c r="D35" s="65" t="s">
        <v>36</v>
      </c>
      <c r="E35" s="65"/>
      <c r="F35" s="65"/>
    </row>
    <row r="36" spans="1:7" s="27" customFormat="1" ht="12.75" x14ac:dyDescent="0.2">
      <c r="B36" s="28"/>
      <c r="C36" s="50" t="s">
        <v>23</v>
      </c>
      <c r="D36" s="54" t="s">
        <v>22</v>
      </c>
    </row>
    <row r="37" spans="1:7" s="27" customFormat="1" x14ac:dyDescent="0.2">
      <c r="B37" s="28"/>
      <c r="C37" s="51" t="s">
        <v>25</v>
      </c>
      <c r="D37" s="54" t="s">
        <v>41</v>
      </c>
      <c r="E37" s="46"/>
    </row>
    <row r="38" spans="1:7" s="27" customFormat="1" x14ac:dyDescent="0.2">
      <c r="B38" s="28"/>
      <c r="C38" s="47"/>
      <c r="D38" s="46"/>
      <c r="E38" s="46"/>
    </row>
    <row r="39" spans="1:7" s="27" customFormat="1" ht="12.75" x14ac:dyDescent="0.2">
      <c r="B39" s="26"/>
      <c r="C39" s="26"/>
      <c r="D39" s="29"/>
    </row>
    <row r="40" spans="1:7" s="27" customFormat="1" ht="12.75" x14ac:dyDescent="0.2">
      <c r="C40" s="26"/>
    </row>
    <row r="41" spans="1:7" x14ac:dyDescent="0.25">
      <c r="B41" s="12"/>
      <c r="C41" s="12"/>
      <c r="D41" s="12"/>
      <c r="E41" s="12"/>
      <c r="F41" s="12"/>
      <c r="G41" s="12"/>
    </row>
    <row r="42" spans="1:7" x14ac:dyDescent="0.25">
      <c r="B42" s="12"/>
      <c r="C42" s="12"/>
      <c r="D42" s="12"/>
      <c r="E42" s="12"/>
      <c r="F42" s="12"/>
      <c r="G42" s="12"/>
    </row>
    <row r="43" spans="1:7" x14ac:dyDescent="0.25">
      <c r="B43" s="12"/>
      <c r="C43" s="12"/>
      <c r="D43" s="12"/>
      <c r="E43" s="12"/>
      <c r="F43" s="12"/>
      <c r="G43" s="12"/>
    </row>
  </sheetData>
  <sheetProtection algorithmName="SHA-512" hashValue="VbXGcAH7MZOlCsfChOtI+gqbTaPfKc2fdxC6HFrcCfgsQYoOUnbMla7Hv4aFvDvGy3bnGfLJRMvPCKvktjT9hA==" saltValue="EwlzZvgW665NJRdm60K3YQ==" spinCount="100000" sheet="1" objects="1" scenarios="1"/>
  <protectedRanges>
    <protectedRange sqref="G22:G24" name="Range3"/>
    <protectedRange sqref="G13:G17" name="Range1"/>
    <protectedRange sqref="F2:G3" name="Range2"/>
    <protectedRange sqref="F3:G3" name="Range4"/>
  </protectedRanges>
  <mergeCells count="10">
    <mergeCell ref="B9:G9"/>
    <mergeCell ref="B6:G6"/>
    <mergeCell ref="D17:F17"/>
    <mergeCell ref="D35:F35"/>
    <mergeCell ref="B20:G20"/>
    <mergeCell ref="F2:G2"/>
    <mergeCell ref="F3:G3"/>
    <mergeCell ref="B4:G4"/>
    <mergeCell ref="B7:G7"/>
    <mergeCell ref="B5:G5"/>
  </mergeCells>
  <phoneticPr fontId="12" type="noConversion"/>
  <printOptions horizontalCentered="1"/>
  <pageMargins left="0.25" right="0.25" top="0.75" bottom="0.75" header="0.3" footer="0.3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3E1381224F7946B5781C0957B64A86" ma:contentTypeVersion="13" ma:contentTypeDescription="Create a new document." ma:contentTypeScope="" ma:versionID="17287d4ba9ffa30222bf25475c32947a">
  <xsd:schema xmlns:xsd="http://www.w3.org/2001/XMLSchema" xmlns:xs="http://www.w3.org/2001/XMLSchema" xmlns:p="http://schemas.microsoft.com/office/2006/metadata/properties" xmlns:ns3="11d3c428-8210-4c3b-8aa7-a14bd851f65b" xmlns:ns4="5dff6e49-51ae-4256-895c-23ad778dfc2f" targetNamespace="http://schemas.microsoft.com/office/2006/metadata/properties" ma:root="true" ma:fieldsID="5c83dba1695bce4feba64e2509fdd58d" ns3:_="" ns4:_="">
    <xsd:import namespace="11d3c428-8210-4c3b-8aa7-a14bd851f65b"/>
    <xsd:import namespace="5dff6e49-51ae-4256-895c-23ad778dfc2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d3c428-8210-4c3b-8aa7-a14bd851f65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ff6e49-51ae-4256-895c-23ad778dfc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0E6FEA-D2E3-4DCF-A27A-D1E1DDD7CC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d3c428-8210-4c3b-8aa7-a14bd851f65b"/>
    <ds:schemaRef ds:uri="5dff6e49-51ae-4256-895c-23ad778dfc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5F45BE-CB31-4D7B-BF42-9E0714CA00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8E6C16-FB5D-46C9-AA2B-722BBB186B7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1d3c428-8210-4c3b-8aa7-a14bd851f65b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5dff6e49-51ae-4256-895c-23ad778dfc2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 and Forgiveness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Sandy Croft</cp:lastModifiedBy>
  <cp:lastPrinted>2020-04-02T20:57:14Z</cp:lastPrinted>
  <dcterms:created xsi:type="dcterms:W3CDTF">2020-03-27T12:57:36Z</dcterms:created>
  <dcterms:modified xsi:type="dcterms:W3CDTF">2020-10-14T14:21:34Z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0x0101008E3E1381224F7946B5781C0957B64A86</vt:lpwstr>
  </property>
</Properties>
</file>